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2.147.160.2\tecnica\Dep. de As. Tecnicos Aeronauticos\Obras\2017 - EPE\2021\02-LICITACION\01-DOCUMENTOS\01-Anexos\Editables\"/>
    </mc:Choice>
  </mc:AlternateContent>
  <bookViews>
    <workbookView xWindow="0" yWindow="0" windowWidth="28800" windowHeight="12330"/>
  </bookViews>
  <sheets>
    <sheet name="Detalle de la propuesta" sheetId="1" r:id="rId1"/>
  </sheets>
  <definedNames>
    <definedName name="_Toc59615522" localSheetId="0">'Detalle de la propuesta'!$C$15</definedName>
    <definedName name="_xlnm.Print_Area" localSheetId="0">'Detalle de la propuesta'!$B$1:$H$31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3" i="1" l="1"/>
  <c r="G22" i="1"/>
  <c r="G20" i="1"/>
  <c r="G19" i="1"/>
  <c r="G15" i="1"/>
  <c r="G24" i="1" l="1"/>
  <c r="G25" i="1"/>
  <c r="G26" i="1" s="1"/>
</calcChain>
</file>

<file path=xl/sharedStrings.xml><?xml version="1.0" encoding="utf-8"?>
<sst xmlns="http://schemas.openxmlformats.org/spreadsheetml/2006/main" count="36" uniqueCount="32">
  <si>
    <t>Precio Unit.</t>
  </si>
  <si>
    <t>Cant.</t>
  </si>
  <si>
    <t>% Inc.</t>
  </si>
  <si>
    <t>Un</t>
  </si>
  <si>
    <t>Total Ítem</t>
  </si>
  <si>
    <t>Descripción</t>
  </si>
  <si>
    <t>ANEXO 2</t>
  </si>
  <si>
    <t xml:space="preserve">Detalle de la propuesta </t>
  </si>
  <si>
    <t>Ítem</t>
  </si>
  <si>
    <t xml:space="preserve">TOTAL </t>
  </si>
  <si>
    <t>PILAR DE TABLERO GENERAL DE MEDIDORES</t>
  </si>
  <si>
    <t>1.1</t>
  </si>
  <si>
    <t>Modificación del cerco perimetral (Apertura, corrimiento de postes, recorte y retensado de alambrado)</t>
  </si>
  <si>
    <t xml:space="preserve">Gl </t>
  </si>
  <si>
    <t>TENDIDO DE NUEVO ALIMENTADORES</t>
  </si>
  <si>
    <t>2.1</t>
  </si>
  <si>
    <t>Ml</t>
  </si>
  <si>
    <t>REDISTRIBUCIÓN Y EMPALMES DE CABLES</t>
  </si>
  <si>
    <t>3.1</t>
  </si>
  <si>
    <t>Provisión y ejecución de empalmes de sentido este y oeste</t>
  </si>
  <si>
    <t>3.2</t>
  </si>
  <si>
    <t>PROVISIÓN Y TENDIDO DE CABLES PARA SECTOR ESTE DESDE NTGM A CAMARA 01</t>
  </si>
  <si>
    <t>PROVISIÓN Y TENDIDO DE CABLES PARA SECTOR OESTE DESDE NTGM A CAMARA 02</t>
  </si>
  <si>
    <t>CONEXIÓN DE ALIMENTADORES AL NTGM</t>
  </si>
  <si>
    <r>
      <rPr>
        <b/>
        <sz val="11"/>
        <rFont val="Arial"/>
        <family val="2"/>
      </rPr>
      <t>NOTA:</t>
    </r>
    <r>
      <rPr>
        <sz val="11"/>
        <rFont val="Arial"/>
        <family val="2"/>
      </rPr>
      <t xml:space="preserve"> Todas las cantidades son a modo de referencia, el oferente deberá realizar sus propios cómputos respetando el diseño y especificaciones de planos y pliegos. Se pagará la obra terminada integramente por el monto total de la cotización ofertada.</t>
    </r>
  </si>
  <si>
    <t>I.V.A.</t>
  </si>
  <si>
    <t xml:space="preserve">TOTAL CON I.V.A. </t>
  </si>
  <si>
    <t>Licitación privada: Obras pendientes de ejecución correspondientes a instalaciones electricas sector sur</t>
  </si>
  <si>
    <t>TAREAS PRELIMINARES</t>
  </si>
  <si>
    <t>4.1</t>
  </si>
  <si>
    <t>4.2</t>
  </si>
  <si>
    <t>Relevamiento y verificación de tendidos existentes (entrega de planos e informes)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</si>
</sst>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\ #,##0.00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&quot;$&quot;\ * #,##0_ ;_ &quot;$&quot;\ * \-#,##0_ ;_ &quot;$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165" fontId="6" fillId="0" borderId="3" xfId="4" applyFont="1" applyBorder="1" applyAlignment="1">
      <alignment horizontal="center"/>
    </xf>
    <xf numFmtId="0" fontId="3" fillId="2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0" fontId="9" fillId="0" borderId="0" xfId="2" quotePrefix="1" applyFont="1" applyBorder="1" applyAlignment="1">
      <alignment horizontal="left"/>
    </xf>
    <xf numFmtId="0" fontId="9" fillId="0" borderId="0" xfId="2" applyFont="1" applyFill="1" applyBorder="1" applyAlignment="1">
      <alignment horizontal="left"/>
    </xf>
    <xf numFmtId="9" fontId="2" fillId="0" borderId="0" xfId="1" applyFont="1" applyAlignment="1">
      <alignment vertical="center"/>
    </xf>
    <xf numFmtId="9" fontId="2" fillId="0" borderId="8" xfId="1" applyFont="1" applyBorder="1" applyAlignment="1">
      <alignment vertical="center"/>
    </xf>
    <xf numFmtId="9" fontId="3" fillId="2" borderId="3" xfId="1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0" fontId="2" fillId="0" borderId="5" xfId="1" applyNumberFormat="1" applyFont="1" applyBorder="1" applyAlignment="1">
      <alignment vertical="center"/>
    </xf>
    <xf numFmtId="0" fontId="9" fillId="5" borderId="11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/>
    </xf>
    <xf numFmtId="2" fontId="9" fillId="5" borderId="1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/>
    </xf>
    <xf numFmtId="2" fontId="9" fillId="5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9" fillId="5" borderId="12" xfId="0" applyFont="1" applyFill="1" applyBorder="1" applyAlignment="1">
      <alignment vertical="center" wrapText="1"/>
    </xf>
    <xf numFmtId="0" fontId="9" fillId="5" borderId="12" xfId="0" applyFont="1" applyFill="1" applyBorder="1" applyAlignment="1">
      <alignment horizontal="center" vertical="center"/>
    </xf>
    <xf numFmtId="2" fontId="9" fillId="5" borderId="1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0" fontId="7" fillId="0" borderId="7" xfId="0" applyFont="1" applyBorder="1" applyAlignment="1">
      <alignment vertical="center" wrapText="1"/>
    </xf>
    <xf numFmtId="10" fontId="2" fillId="0" borderId="11" xfId="1" applyNumberFormat="1" applyFont="1" applyBorder="1" applyAlignment="1">
      <alignment vertical="center"/>
    </xf>
    <xf numFmtId="0" fontId="2" fillId="0" borderId="12" xfId="0" applyFont="1" applyBorder="1" applyAlignment="1">
      <alignment wrapText="1"/>
    </xf>
    <xf numFmtId="0" fontId="7" fillId="0" borderId="12" xfId="0" applyFont="1" applyBorder="1" applyAlignment="1">
      <alignment vertical="center" wrapText="1"/>
    </xf>
    <xf numFmtId="10" fontId="2" fillId="0" borderId="12" xfId="1" applyNumberFormat="1" applyFont="1" applyBorder="1" applyAlignment="1">
      <alignment vertical="center"/>
    </xf>
    <xf numFmtId="0" fontId="9" fillId="0" borderId="1" xfId="2" applyFont="1" applyBorder="1"/>
    <xf numFmtId="0" fontId="6" fillId="0" borderId="2" xfId="2" applyFont="1" applyBorder="1" applyAlignment="1">
      <alignment horizontal="right"/>
    </xf>
    <xf numFmtId="0" fontId="9" fillId="0" borderId="2" xfId="2" applyFont="1" applyBorder="1" applyAlignment="1">
      <alignment horizontal="center"/>
    </xf>
    <xf numFmtId="167" fontId="6" fillId="0" borderId="2" xfId="4" applyNumberFormat="1" applyFont="1" applyBorder="1" applyAlignment="1">
      <alignment horizontal="center"/>
    </xf>
    <xf numFmtId="10" fontId="2" fillId="0" borderId="0" xfId="1" applyNumberFormat="1" applyFont="1" applyBorder="1" applyAlignment="1">
      <alignment vertical="center"/>
    </xf>
    <xf numFmtId="10" fontId="2" fillId="0" borderId="0" xfId="1" applyNumberFormat="1" applyFont="1" applyAlignment="1">
      <alignment vertical="center"/>
    </xf>
    <xf numFmtId="9" fontId="9" fillId="0" borderId="2" xfId="1" applyFont="1" applyBorder="1" applyAlignment="1">
      <alignment horizontal="center"/>
    </xf>
    <xf numFmtId="164" fontId="6" fillId="0" borderId="2" xfId="3" applyNumberFormat="1" applyFont="1" applyBorder="1" applyAlignment="1">
      <alignment horizontal="right"/>
    </xf>
    <xf numFmtId="0" fontId="6" fillId="3" borderId="0" xfId="2" applyFont="1" applyFill="1" applyBorder="1" applyAlignment="1">
      <alignment horizontal="left"/>
    </xf>
    <xf numFmtId="0" fontId="9" fillId="0" borderId="0" xfId="2" quotePrefix="1" applyFont="1" applyBorder="1" applyAlignment="1">
      <alignment horizontal="left"/>
    </xf>
    <xf numFmtId="0" fontId="9" fillId="0" borderId="0" xfId="2" applyFont="1" applyFill="1" applyAlignment="1">
      <alignment vertical="top" wrapText="1"/>
    </xf>
  </cellXfs>
  <cellStyles count="5">
    <cellStyle name="Millares 2" xfId="3"/>
    <cellStyle name="Moneda 2" xfId="4"/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43962</xdr:colOff>
      <xdr:row>0</xdr:row>
      <xdr:rowOff>161193</xdr:rowOff>
    </xdr:from>
    <xdr:to>
      <xdr:col>7</xdr:col>
      <xdr:colOff>364148</xdr:colOff>
      <xdr:row>4</xdr:row>
      <xdr:rowOff>142875</xdr:rowOff>
    </xdr:to>
    <xdr:pic>
      <xdr:nvPicPr>
        <xdr:cNvPr id="7" name="Imagen 6" descr="st"/>
        <xdr:cNvPicPr/>
      </xdr:nvPicPr>
      <xdr:blipFill rotWithShape="1">
        <a:blip xmlns:r="http://schemas.openxmlformats.org/officeDocument/2006/relationships" r:embed="rId1"/>
        <a:srcRect t="31439" b="32929"/>
        <a:stretch/>
      </xdr:blipFill>
      <xdr:spPr>
        <a:xfrm>
          <a:off x="43962" y="161193"/>
          <a:ext cx="8804763" cy="705582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J34"/>
  <sheetViews>
    <sheetView tabSelected="1" view="pageBreakPreview" zoomScale="130" zoomScaleNormal="130" zoomScaleSheetLayoutView="130" workbookViewId="0">
      <selection activeCell="C16" sqref="C16"/>
    </sheetView>
  </sheetViews>
  <sheetFormatPr baseColWidth="10" defaultColWidth="11.42578125" defaultRowHeight="14.25" x14ac:dyDescent="0.25"/>
  <cols>
    <col min="1" max="1" width="3.85546875" style="2" customWidth="1"/>
    <col min="2" max="2" width="6.7109375" style="1" bestFit="1" customWidth="1"/>
    <col min="3" max="3" width="70.140625" style="1" customWidth="1"/>
    <col min="4" max="4" width="4" style="2" bestFit="1" customWidth="1"/>
    <col min="5" max="5" width="9" style="2" customWidth="1"/>
    <col min="6" max="6" width="12.5703125" style="3" customWidth="1"/>
    <col min="7" max="7" width="12.140625" style="3" customWidth="1"/>
    <col min="8" max="8" width="8.42578125" style="25" customWidth="1"/>
    <col min="9" max="9" width="19.7109375" style="1" customWidth="1"/>
    <col min="10" max="10" width="35.28515625" style="2" bestFit="1" customWidth="1"/>
    <col min="11" max="16384" width="11.42578125" style="2"/>
  </cols>
  <sheetData>
    <row r="8" spans="2:10" ht="15" x14ac:dyDescent="0.25">
      <c r="B8" s="56" t="s">
        <v>6</v>
      </c>
      <c r="C8" s="56"/>
      <c r="D8" s="56"/>
      <c r="E8" s="56"/>
      <c r="F8" s="56"/>
      <c r="G8" s="56"/>
      <c r="H8" s="56"/>
    </row>
    <row r="9" spans="2:10" x14ac:dyDescent="0.2">
      <c r="B9" s="23" t="s">
        <v>7</v>
      </c>
      <c r="C9" s="24"/>
      <c r="D9" s="24"/>
      <c r="E9" s="24"/>
      <c r="F9" s="24"/>
      <c r="G9" s="24"/>
      <c r="H9" s="24"/>
    </row>
    <row r="10" spans="2:10" x14ac:dyDescent="0.2">
      <c r="B10" s="23"/>
      <c r="C10" s="24"/>
      <c r="D10" s="24"/>
      <c r="E10" s="24"/>
      <c r="F10" s="24"/>
      <c r="G10" s="24"/>
      <c r="H10" s="24"/>
    </row>
    <row r="11" spans="2:10" x14ac:dyDescent="0.2">
      <c r="B11" s="57" t="s">
        <v>27</v>
      </c>
      <c r="C11" s="57"/>
      <c r="D11" s="57"/>
      <c r="E11" s="57"/>
      <c r="F11" s="57"/>
      <c r="G11" s="57"/>
      <c r="H11" s="57"/>
    </row>
    <row r="12" spans="2:10" ht="15" thickBot="1" x14ac:dyDescent="0.3"/>
    <row r="13" spans="2:10" ht="15" thickBot="1" x14ac:dyDescent="0.3">
      <c r="B13" s="17" t="s">
        <v>8</v>
      </c>
      <c r="C13" s="20" t="s">
        <v>5</v>
      </c>
      <c r="D13" s="18" t="s">
        <v>3</v>
      </c>
      <c r="E13" s="18" t="s">
        <v>1</v>
      </c>
      <c r="F13" s="19" t="s">
        <v>0</v>
      </c>
      <c r="G13" s="19" t="s">
        <v>4</v>
      </c>
      <c r="H13" s="26" t="s">
        <v>2</v>
      </c>
    </row>
    <row r="14" spans="2:10" ht="15.75" thickBot="1" x14ac:dyDescent="0.3">
      <c r="B14" s="16">
        <v>1</v>
      </c>
      <c r="C14" s="4" t="s">
        <v>28</v>
      </c>
      <c r="D14" s="5"/>
      <c r="E14" s="5"/>
      <c r="F14" s="6"/>
      <c r="G14" s="6"/>
      <c r="H14" s="27"/>
      <c r="I14" s="9"/>
      <c r="J14" s="9"/>
    </row>
    <row r="15" spans="2:10" ht="29.25" thickBot="1" x14ac:dyDescent="0.3">
      <c r="B15" s="28" t="s">
        <v>11</v>
      </c>
      <c r="C15" s="31" t="s">
        <v>31</v>
      </c>
      <c r="D15" s="29" t="s">
        <v>13</v>
      </c>
      <c r="E15" s="22">
        <v>1</v>
      </c>
      <c r="F15" s="10">
        <v>0</v>
      </c>
      <c r="G15" s="10">
        <f>ROUND(E15*F15,2)</f>
        <v>0</v>
      </c>
      <c r="H15" s="30"/>
      <c r="I15" s="7"/>
    </row>
    <row r="16" spans="2:10" ht="15.75" thickBot="1" x14ac:dyDescent="0.3">
      <c r="B16" s="16">
        <v>2</v>
      </c>
      <c r="C16" s="4" t="s">
        <v>10</v>
      </c>
      <c r="D16" s="5"/>
      <c r="E16" s="5"/>
      <c r="F16" s="6"/>
      <c r="G16" s="6"/>
      <c r="H16" s="27"/>
      <c r="I16" s="9"/>
      <c r="J16" s="9"/>
    </row>
    <row r="17" spans="2:9" ht="29.25" thickBot="1" x14ac:dyDescent="0.3">
      <c r="B17" s="28" t="s">
        <v>15</v>
      </c>
      <c r="C17" s="11" t="s">
        <v>12</v>
      </c>
      <c r="D17" s="29" t="s">
        <v>13</v>
      </c>
      <c r="E17" s="22">
        <v>1</v>
      </c>
      <c r="F17" s="10">
        <v>0</v>
      </c>
      <c r="G17" s="10">
        <f>ROUND(E17*F17,2)</f>
        <v>0</v>
      </c>
      <c r="H17" s="30"/>
      <c r="I17" s="7"/>
    </row>
    <row r="18" spans="2:9" ht="15.75" thickBot="1" x14ac:dyDescent="0.3">
      <c r="B18" s="21">
        <v>3</v>
      </c>
      <c r="C18" s="8" t="s">
        <v>14</v>
      </c>
      <c r="D18" s="5"/>
      <c r="E18" s="5"/>
      <c r="F18" s="6"/>
      <c r="G18" s="6"/>
      <c r="H18" s="27"/>
    </row>
    <row r="19" spans="2:9" ht="28.5" x14ac:dyDescent="0.25">
      <c r="B19" s="34" t="s">
        <v>18</v>
      </c>
      <c r="C19" s="35" t="s">
        <v>21</v>
      </c>
      <c r="D19" s="36" t="s">
        <v>16</v>
      </c>
      <c r="E19" s="37">
        <v>60</v>
      </c>
      <c r="F19" s="10">
        <v>0</v>
      </c>
      <c r="G19" s="10">
        <f t="shared" ref="G19:G20" si="0">ROUND(E19*F19,2)</f>
        <v>0</v>
      </c>
      <c r="H19" s="30"/>
    </row>
    <row r="20" spans="2:9" ht="29.25" thickBot="1" x14ac:dyDescent="0.3">
      <c r="B20" s="38" t="s">
        <v>20</v>
      </c>
      <c r="C20" s="39" t="s">
        <v>22</v>
      </c>
      <c r="D20" s="40" t="s">
        <v>16</v>
      </c>
      <c r="E20" s="41">
        <v>205</v>
      </c>
      <c r="F20" s="10">
        <v>0</v>
      </c>
      <c r="G20" s="10">
        <f t="shared" si="0"/>
        <v>0</v>
      </c>
      <c r="H20" s="30"/>
    </row>
    <row r="21" spans="2:9" ht="15.75" thickBot="1" x14ac:dyDescent="0.3">
      <c r="B21" s="21">
        <v>4</v>
      </c>
      <c r="C21" s="8" t="s">
        <v>17</v>
      </c>
      <c r="D21" s="5"/>
      <c r="E21" s="5"/>
      <c r="F21" s="6"/>
      <c r="G21" s="6"/>
      <c r="H21" s="27"/>
    </row>
    <row r="22" spans="2:9" x14ac:dyDescent="0.2">
      <c r="B22" s="42" t="s">
        <v>29</v>
      </c>
      <c r="C22" s="43" t="s">
        <v>19</v>
      </c>
      <c r="D22" s="32" t="s">
        <v>3</v>
      </c>
      <c r="E22" s="33">
        <v>10</v>
      </c>
      <c r="F22" s="10">
        <v>0</v>
      </c>
      <c r="G22" s="10">
        <f t="shared" ref="G22:G23" si="1">ROUND(E22*F22,2)</f>
        <v>0</v>
      </c>
      <c r="H22" s="44"/>
    </row>
    <row r="23" spans="2:9" ht="15" thickBot="1" x14ac:dyDescent="0.25">
      <c r="B23" s="45" t="s">
        <v>30</v>
      </c>
      <c r="C23" s="46" t="s">
        <v>23</v>
      </c>
      <c r="D23" s="40" t="s">
        <v>13</v>
      </c>
      <c r="E23" s="41">
        <v>1</v>
      </c>
      <c r="F23" s="10">
        <v>0</v>
      </c>
      <c r="G23" s="10">
        <f t="shared" si="1"/>
        <v>0</v>
      </c>
      <c r="H23" s="47"/>
    </row>
    <row r="24" spans="2:9" ht="15.75" thickBot="1" x14ac:dyDescent="0.3">
      <c r="B24" s="48"/>
      <c r="C24" s="49" t="s">
        <v>9</v>
      </c>
      <c r="D24" s="50"/>
      <c r="E24" s="50"/>
      <c r="F24" s="51"/>
      <c r="G24" s="55">
        <f>SUM(G15:G23)</f>
        <v>0</v>
      </c>
      <c r="H24" s="15"/>
    </row>
    <row r="25" spans="2:9" ht="15.75" thickBot="1" x14ac:dyDescent="0.3">
      <c r="B25" s="48"/>
      <c r="C25" s="49" t="s">
        <v>25</v>
      </c>
      <c r="D25" s="50"/>
      <c r="E25" s="54">
        <v>0.21</v>
      </c>
      <c r="F25" s="51"/>
      <c r="G25" s="55">
        <f>+ROUND(G24*E25,2)</f>
        <v>0</v>
      </c>
      <c r="H25" s="15"/>
    </row>
    <row r="26" spans="2:9" ht="15.75" thickBot="1" x14ac:dyDescent="0.3">
      <c r="B26" s="48"/>
      <c r="C26" s="49" t="s">
        <v>26</v>
      </c>
      <c r="D26" s="50"/>
      <c r="E26" s="50"/>
      <c r="F26" s="51"/>
      <c r="G26" s="55">
        <f>+G24+G25</f>
        <v>0</v>
      </c>
      <c r="H26" s="15"/>
    </row>
    <row r="27" spans="2:9" x14ac:dyDescent="0.25">
      <c r="B27" s="14"/>
      <c r="C27" s="11"/>
      <c r="D27" s="12"/>
      <c r="E27" s="12"/>
      <c r="F27" s="13"/>
      <c r="G27" s="13"/>
      <c r="H27" s="52"/>
    </row>
    <row r="28" spans="2:9" ht="51" customHeight="1" x14ac:dyDescent="0.25">
      <c r="B28" s="58" t="s">
        <v>24</v>
      </c>
      <c r="C28" s="58"/>
      <c r="D28" s="58"/>
      <c r="E28" s="58"/>
      <c r="F28" s="58"/>
      <c r="G28" s="58"/>
      <c r="H28" s="58"/>
    </row>
    <row r="29" spans="2:9" x14ac:dyDescent="0.25">
      <c r="D29" s="1"/>
      <c r="E29" s="1"/>
      <c r="F29" s="1"/>
      <c r="G29" s="1"/>
      <c r="H29" s="1"/>
    </row>
    <row r="30" spans="2:9" x14ac:dyDescent="0.25">
      <c r="D30" s="1"/>
      <c r="E30" s="1"/>
      <c r="F30" s="1"/>
      <c r="G30" s="1"/>
      <c r="H30" s="1"/>
    </row>
    <row r="31" spans="2:9" x14ac:dyDescent="0.25">
      <c r="D31" s="1"/>
      <c r="E31" s="1"/>
      <c r="F31" s="1"/>
      <c r="G31" s="1"/>
      <c r="H31" s="1"/>
    </row>
    <row r="32" spans="2:9" x14ac:dyDescent="0.25">
      <c r="H32" s="53"/>
    </row>
    <row r="33" spans="8:8" x14ac:dyDescent="0.25">
      <c r="H33" s="53"/>
    </row>
    <row r="34" spans="8:8" x14ac:dyDescent="0.25">
      <c r="H34" s="53"/>
    </row>
  </sheetData>
  <mergeCells count="3">
    <mergeCell ref="B8:H8"/>
    <mergeCell ref="B11:H11"/>
    <mergeCell ref="B28:H28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>
    <oddFooter xml:space="preserve">&amp;C“2020 Año del General Manuel Belgrano”
Ministerio de Infraestructura, Servicios Públicos y Hábitat
Av. Jorge Newbery S/N – (2000) Rosario - Tel: +54 0341 4513220 y Líneas Rotativas
aeropuertorosario.com – info@airosario.com.ar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Detalle de la propuesta</vt:lpstr>
      <vt:lpstr>'Detalle de la propuesta'!_Toc59615522</vt:lpstr>
      <vt:lpstr>'Detalle de la propuesta'!Área_de_impresión</vt:lpstr>
    </vt:vector>
  </TitlesOfParts>
  <Company>Dixguel03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npignocco</dc:creator>
  <cp:lastModifiedBy>npignocco</cp:lastModifiedBy>
  <cp:lastPrinted>2020-12-28T14:47:38Z</cp:lastPrinted>
  <dcterms:created xsi:type="dcterms:W3CDTF">2020-12-02T12:18:05Z</dcterms:created>
  <dcterms:modified xsi:type="dcterms:W3CDTF">2021-03-25T10:48:48Z</dcterms:modified>
</cp:coreProperties>
</file>